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141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23" i="1"/>
  <c r="L24"/>
  <c r="L25"/>
  <c r="L26"/>
  <c r="L27"/>
  <c r="L28"/>
  <c r="L29"/>
  <c r="L30"/>
  <c r="L31"/>
  <c r="L22"/>
  <c r="J23"/>
  <c r="J24"/>
  <c r="J25"/>
  <c r="J26"/>
  <c r="J27"/>
  <c r="J28"/>
  <c r="J29"/>
  <c r="J30"/>
  <c r="J31"/>
  <c r="J22"/>
  <c r="F23"/>
  <c r="F24"/>
  <c r="F25"/>
  <c r="F26"/>
  <c r="F27"/>
  <c r="F28"/>
  <c r="F29"/>
  <c r="F30"/>
  <c r="F31"/>
  <c r="F22"/>
  <c r="H23"/>
  <c r="H24"/>
  <c r="H25"/>
  <c r="H26"/>
  <c r="H27"/>
  <c r="H28"/>
  <c r="H29"/>
  <c r="H30"/>
  <c r="H31"/>
  <c r="H22"/>
  <c r="I31"/>
  <c r="E31"/>
  <c r="I30"/>
  <c r="E30"/>
  <c r="I29"/>
  <c r="E29"/>
  <c r="I28"/>
  <c r="E28"/>
  <c r="I27"/>
  <c r="E27"/>
  <c r="I26"/>
  <c r="E26"/>
  <c r="I25"/>
  <c r="E25"/>
  <c r="I24"/>
  <c r="E24"/>
  <c r="I23"/>
  <c r="E23"/>
  <c r="I22"/>
  <c r="E22"/>
  <c r="L8"/>
  <c r="L9"/>
  <c r="L10"/>
  <c r="L11"/>
  <c r="L12"/>
  <c r="L13"/>
  <c r="L14"/>
  <c r="L15"/>
  <c r="L16"/>
  <c r="L7"/>
  <c r="J8"/>
  <c r="J9"/>
  <c r="J10"/>
  <c r="J11"/>
  <c r="J12"/>
  <c r="J13"/>
  <c r="J14"/>
  <c r="J15"/>
  <c r="J16"/>
  <c r="J7"/>
  <c r="I8"/>
  <c r="I9"/>
  <c r="I10"/>
  <c r="I11"/>
  <c r="I12"/>
  <c r="I13"/>
  <c r="I14"/>
  <c r="I15"/>
  <c r="I16"/>
  <c r="I7"/>
  <c r="H8"/>
  <c r="H9"/>
  <c r="H10"/>
  <c r="H11"/>
  <c r="H12"/>
  <c r="H13"/>
  <c r="H14"/>
  <c r="H15"/>
  <c r="H16"/>
  <c r="H7"/>
  <c r="M7"/>
  <c r="G7" s="1"/>
  <c r="F8"/>
  <c r="F9"/>
  <c r="F10"/>
  <c r="F11"/>
  <c r="F12"/>
  <c r="F13"/>
  <c r="F14"/>
  <c r="F15"/>
  <c r="F16"/>
  <c r="F7"/>
  <c r="E8"/>
  <c r="E9"/>
  <c r="E10"/>
  <c r="E11"/>
  <c r="E12"/>
  <c r="E13"/>
  <c r="E14"/>
  <c r="E15"/>
  <c r="E16"/>
  <c r="E7"/>
  <c r="M8" l="1"/>
  <c r="M22"/>
  <c r="K7"/>
  <c r="K22" l="1"/>
  <c r="G22"/>
  <c r="G8"/>
  <c r="M9"/>
  <c r="K8"/>
  <c r="M23"/>
  <c r="G23" l="1"/>
  <c r="K23"/>
  <c r="G9"/>
  <c r="K9"/>
  <c r="M24"/>
  <c r="M10"/>
  <c r="K24" l="1"/>
  <c r="G24"/>
  <c r="K10"/>
  <c r="G10"/>
  <c r="M11"/>
  <c r="M25"/>
  <c r="K25" l="1"/>
  <c r="G25"/>
  <c r="K11"/>
  <c r="M26"/>
  <c r="M12"/>
  <c r="G11"/>
  <c r="G26" l="1"/>
  <c r="K26"/>
  <c r="K12"/>
  <c r="M27"/>
  <c r="G12"/>
  <c r="M13"/>
  <c r="K27" l="1"/>
  <c r="G27"/>
  <c r="K13"/>
  <c r="G13"/>
  <c r="M28"/>
  <c r="M14"/>
  <c r="K28" l="1"/>
  <c r="G28"/>
  <c r="K14"/>
  <c r="M29"/>
  <c r="M15"/>
  <c r="G14"/>
  <c r="G29" l="1"/>
  <c r="K29"/>
  <c r="K15"/>
  <c r="M30"/>
  <c r="M16"/>
  <c r="G15"/>
  <c r="G30" l="1"/>
  <c r="K30"/>
  <c r="K16"/>
  <c r="M31"/>
  <c r="G16"/>
  <c r="G31" l="1"/>
  <c r="K31"/>
</calcChain>
</file>

<file path=xl/sharedStrings.xml><?xml version="1.0" encoding="utf-8"?>
<sst xmlns="http://schemas.openxmlformats.org/spreadsheetml/2006/main" count="53" uniqueCount="15">
  <si>
    <t>страницы</t>
  </si>
  <si>
    <t>обложка</t>
  </si>
  <si>
    <t>Планшет (минибук)</t>
  </si>
  <si>
    <t>Твердый книжный переплет (принтбук)</t>
  </si>
  <si>
    <t>Д</t>
  </si>
  <si>
    <t>В</t>
  </si>
  <si>
    <t>КОРЕШОК, мм</t>
  </si>
  <si>
    <t>Дообрезной размер, см</t>
  </si>
  <si>
    <t>Послеобрезной размер, см</t>
  </si>
  <si>
    <t>Формат, мм</t>
  </si>
  <si>
    <t>Ориентация (К-книжная, А-альбомная</t>
  </si>
  <si>
    <t>К</t>
  </si>
  <si>
    <t>А</t>
  </si>
  <si>
    <t>Толщина корешка зависит от количества разворотов. Примерно 1.2 мм на 1 разворот.  Например, для 10 разворотов ставим 12мм</t>
  </si>
  <si>
    <t>&lt;&lt;&lt;&lt;&lt;&lt;</t>
  </si>
</sst>
</file>

<file path=xl/styles.xml><?xml version="1.0" encoding="utf-8"?>
<styleSheet xmlns="http://schemas.openxmlformats.org/spreadsheetml/2006/main">
  <fonts count="12">
    <font>
      <sz val="10"/>
      <name val="Arial"/>
      <family val="2"/>
      <charset val="204"/>
    </font>
    <font>
      <sz val="12"/>
      <name val="Aharoni"/>
      <charset val="1"/>
    </font>
    <font>
      <b/>
      <sz val="12"/>
      <name val="Verdana"/>
      <family val="2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haroni"/>
    </font>
    <font>
      <b/>
      <sz val="14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6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theme="3" tint="0.79998168889431442"/>
        <bgColor rgb="FFFFFF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5" borderId="0" xfId="0" applyFont="1" applyFill="1" applyAlignment="1">
      <alignment horizontal="left" vertical="center"/>
    </xf>
    <xf numFmtId="0" fontId="1" fillId="5" borderId="0" xfId="0" applyFont="1" applyFill="1" applyAlignment="1">
      <alignment horizontal="left"/>
    </xf>
    <xf numFmtId="0" fontId="2" fillId="5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37" xfId="0" applyFont="1" applyFill="1" applyBorder="1" applyAlignment="1">
      <alignment horizontal="center" vertical="center" wrapText="1"/>
    </xf>
    <xf numFmtId="0" fontId="1" fillId="8" borderId="38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 applyProtection="1">
      <alignment horizontal="center" vertical="center"/>
      <protection locked="0"/>
    </xf>
    <xf numFmtId="0" fontId="8" fillId="7" borderId="20" xfId="0" applyFont="1" applyFill="1" applyBorder="1" applyAlignment="1" applyProtection="1">
      <alignment horizontal="center" vertical="center"/>
      <protection locked="0"/>
    </xf>
    <xf numFmtId="0" fontId="4" fillId="8" borderId="4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 wrapText="1"/>
    </xf>
    <xf numFmtId="0" fontId="4" fillId="8" borderId="33" xfId="0" applyFont="1" applyFill="1" applyBorder="1" applyAlignment="1">
      <alignment horizontal="center" vertical="center" wrapText="1"/>
    </xf>
    <xf numFmtId="0" fontId="0" fillId="9" borderId="0" xfId="0" applyFill="1"/>
    <xf numFmtId="0" fontId="3" fillId="9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/>
    </xf>
    <xf numFmtId="0" fontId="3" fillId="9" borderId="0" xfId="0" applyFont="1" applyFill="1"/>
    <xf numFmtId="0" fontId="1" fillId="9" borderId="0" xfId="0" applyFont="1" applyFill="1" applyAlignment="1">
      <alignment horizontal="left"/>
    </xf>
    <xf numFmtId="0" fontId="1" fillId="9" borderId="0" xfId="0" applyFont="1" applyFill="1"/>
    <xf numFmtId="0" fontId="0" fillId="9" borderId="0" xfId="0" applyFill="1" applyAlignment="1">
      <alignment horizontal="center" vertical="center"/>
    </xf>
    <xf numFmtId="0" fontId="10" fillId="9" borderId="0" xfId="0" applyFont="1" applyFill="1" applyAlignment="1">
      <alignment horizontal="center" vertical="center"/>
    </xf>
    <xf numFmtId="0" fontId="0" fillId="9" borderId="0" xfId="0" applyFill="1" applyAlignment="1">
      <alignment horizontal="center" vertical="center" wrapText="1"/>
    </xf>
    <xf numFmtId="0" fontId="11" fillId="9" borderId="0" xfId="0" applyFont="1" applyFill="1" applyAlignment="1">
      <alignment horizontal="center" vertical="center"/>
    </xf>
    <xf numFmtId="0" fontId="0" fillId="9" borderId="0" xfId="0" applyFill="1" applyAlignment="1">
      <alignment horizontal="left" vertical="center" wrapText="1"/>
    </xf>
    <xf numFmtId="0" fontId="2" fillId="9" borderId="0" xfId="0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105125</xdr:colOff>
      <xdr:row>6</xdr:row>
      <xdr:rowOff>11156</xdr:rowOff>
    </xdr:from>
    <xdr:to>
      <xdr:col>16</xdr:col>
      <xdr:colOff>504825</xdr:colOff>
      <xdr:row>16</xdr:row>
      <xdr:rowOff>9525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20275" y="1249406"/>
          <a:ext cx="2714275" cy="2093869"/>
        </a:xfrm>
        <a:prstGeom prst="rect">
          <a:avLst/>
        </a:prstGeom>
        <a:ln w="38100">
          <a:solidFill>
            <a:srgbClr val="FF0000"/>
          </a:solidFill>
        </a:ln>
      </xdr:spPr>
    </xdr:pic>
    <xdr:clientData/>
  </xdr:twoCellAnchor>
  <xdr:twoCellAnchor editAs="oneCell">
    <xdr:from>
      <xdr:col>13</xdr:col>
      <xdr:colOff>86430</xdr:colOff>
      <xdr:row>21</xdr:row>
      <xdr:rowOff>19049</xdr:rowOff>
    </xdr:from>
    <xdr:to>
      <xdr:col>16</xdr:col>
      <xdr:colOff>414162</xdr:colOff>
      <xdr:row>30</xdr:row>
      <xdr:rowOff>171450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01580" y="4781549"/>
          <a:ext cx="2642307" cy="2038351"/>
        </a:xfrm>
        <a:prstGeom prst="rect">
          <a:avLst/>
        </a:prstGeom>
        <a:ln w="38100">
          <a:solidFill>
            <a:srgbClr val="FF0000"/>
          </a:solidFill>
        </a:ln>
      </xdr:spPr>
    </xdr:pic>
    <xdr:clientData/>
  </xdr:twoCellAnchor>
  <xdr:twoCellAnchor editAs="oneCell">
    <xdr:from>
      <xdr:col>2</xdr:col>
      <xdr:colOff>361950</xdr:colOff>
      <xdr:row>0</xdr:row>
      <xdr:rowOff>0</xdr:rowOff>
    </xdr:from>
    <xdr:to>
      <xdr:col>10</xdr:col>
      <xdr:colOff>399941</xdr:colOff>
      <xdr:row>0</xdr:row>
      <xdr:rowOff>1676400</xdr:rowOff>
    </xdr:to>
    <xdr:pic>
      <xdr:nvPicPr>
        <xdr:cNvPr id="7" name="Рисунок 6" descr="newlogo_mal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28700" y="0"/>
          <a:ext cx="4990991" cy="16764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workbookViewId="0">
      <selection activeCell="L9" sqref="L9"/>
    </sheetView>
  </sheetViews>
  <sheetFormatPr defaultRowHeight="15.75"/>
  <cols>
    <col min="1" max="1" width="1.28515625" customWidth="1"/>
    <col min="2" max="3" width="8.7109375" style="2" customWidth="1"/>
    <col min="4" max="4" width="13.28515625" style="2" customWidth="1"/>
    <col min="5" max="10" width="8.7109375" style="3" customWidth="1"/>
    <col min="11" max="12" width="8.7109375" style="4" customWidth="1"/>
    <col min="13" max="13" width="2" style="9" customWidth="1"/>
    <col min="14" max="14" width="11.5703125" style="1"/>
    <col min="15" max="1028" width="11.5703125"/>
  </cols>
  <sheetData>
    <row r="1" spans="1:22" ht="136.5" customHeight="1">
      <c r="A1" s="78"/>
      <c r="B1" s="79"/>
      <c r="C1" s="79"/>
      <c r="D1" s="79"/>
      <c r="E1" s="80"/>
      <c r="F1" s="80"/>
      <c r="G1" s="80"/>
      <c r="H1" s="80"/>
      <c r="I1" s="80"/>
      <c r="J1" s="80"/>
      <c r="K1" s="81"/>
      <c r="L1" s="81"/>
      <c r="M1" s="82"/>
      <c r="N1" s="83"/>
      <c r="O1" s="78"/>
      <c r="P1" s="78"/>
      <c r="Q1" s="78"/>
      <c r="R1" s="78"/>
      <c r="S1" s="78"/>
      <c r="T1" s="78"/>
      <c r="U1" s="78"/>
      <c r="V1" s="78"/>
    </row>
    <row r="2" spans="1:22" ht="8.25" customHeight="1" thickBot="1">
      <c r="A2" s="78"/>
      <c r="B2" s="79"/>
      <c r="C2" s="79"/>
      <c r="D2" s="79"/>
      <c r="E2" s="80"/>
      <c r="F2" s="80"/>
      <c r="G2" s="80"/>
      <c r="H2" s="80"/>
      <c r="I2" s="80"/>
      <c r="J2" s="80"/>
      <c r="K2" s="81"/>
      <c r="L2" s="81"/>
      <c r="M2" s="82"/>
      <c r="N2" s="83"/>
      <c r="O2" s="78"/>
      <c r="P2" s="78"/>
      <c r="Q2" s="78"/>
      <c r="R2" s="78"/>
      <c r="S2" s="78"/>
      <c r="T2" s="78"/>
      <c r="U2" s="78"/>
      <c r="V2" s="78"/>
    </row>
    <row r="3" spans="1:22" s="13" customFormat="1" ht="15.75" customHeight="1">
      <c r="B3" s="62" t="s">
        <v>9</v>
      </c>
      <c r="C3" s="63"/>
      <c r="D3" s="76" t="s">
        <v>10</v>
      </c>
      <c r="E3" s="66" t="s">
        <v>7</v>
      </c>
      <c r="F3" s="67"/>
      <c r="G3" s="67"/>
      <c r="H3" s="68"/>
      <c r="I3" s="66" t="s">
        <v>8</v>
      </c>
      <c r="J3" s="67"/>
      <c r="K3" s="67"/>
      <c r="L3" s="68"/>
      <c r="M3" s="56" t="s">
        <v>6</v>
      </c>
      <c r="N3" s="57"/>
      <c r="O3" s="84"/>
      <c r="P3" s="84"/>
      <c r="Q3" s="84"/>
      <c r="R3" s="84"/>
      <c r="S3" s="84"/>
      <c r="T3" s="84"/>
      <c r="U3" s="84"/>
      <c r="V3" s="84"/>
    </row>
    <row r="4" spans="1:22" s="13" customFormat="1" ht="28.5" customHeight="1" thickBot="1">
      <c r="B4" s="64"/>
      <c r="C4" s="65"/>
      <c r="D4" s="77"/>
      <c r="E4" s="64" t="s">
        <v>0</v>
      </c>
      <c r="F4" s="69"/>
      <c r="G4" s="69" t="s">
        <v>1</v>
      </c>
      <c r="H4" s="65"/>
      <c r="I4" s="64" t="s">
        <v>0</v>
      </c>
      <c r="J4" s="69"/>
      <c r="K4" s="69" t="s">
        <v>1</v>
      </c>
      <c r="L4" s="65"/>
      <c r="M4" s="58"/>
      <c r="N4" s="59"/>
      <c r="O4" s="85"/>
      <c r="P4" s="86"/>
      <c r="Q4" s="86"/>
      <c r="R4" s="86"/>
      <c r="S4" s="86"/>
      <c r="T4" s="86"/>
      <c r="U4" s="84"/>
      <c r="V4" s="84"/>
    </row>
    <row r="5" spans="1:22" ht="29.25" customHeight="1" thickBot="1">
      <c r="B5" s="73" t="s">
        <v>2</v>
      </c>
      <c r="C5" s="74"/>
      <c r="D5" s="74"/>
      <c r="E5" s="74"/>
      <c r="F5" s="74"/>
      <c r="G5" s="74"/>
      <c r="H5" s="74"/>
      <c r="I5" s="74"/>
      <c r="J5" s="74"/>
      <c r="K5" s="74"/>
      <c r="L5" s="75"/>
      <c r="M5" s="60">
        <v>6</v>
      </c>
      <c r="N5" s="61"/>
      <c r="O5" s="87" t="s">
        <v>14</v>
      </c>
      <c r="P5" s="88" t="s">
        <v>13</v>
      </c>
      <c r="Q5" s="88"/>
      <c r="R5" s="88"/>
      <c r="S5" s="88"/>
      <c r="T5" s="88"/>
      <c r="U5" s="78"/>
      <c r="V5" s="78"/>
    </row>
    <row r="6" spans="1:22" ht="16.350000000000001" customHeight="1" thickBot="1">
      <c r="B6" s="22" t="s">
        <v>4</v>
      </c>
      <c r="C6" s="24" t="s">
        <v>5</v>
      </c>
      <c r="D6" s="46"/>
      <c r="E6" s="22" t="s">
        <v>4</v>
      </c>
      <c r="F6" s="23" t="s">
        <v>5</v>
      </c>
      <c r="G6" s="23" t="s">
        <v>4</v>
      </c>
      <c r="H6" s="24" t="s">
        <v>5</v>
      </c>
      <c r="I6" s="22" t="s">
        <v>4</v>
      </c>
      <c r="J6" s="23" t="s">
        <v>5</v>
      </c>
      <c r="K6" s="23" t="s">
        <v>4</v>
      </c>
      <c r="L6" s="24" t="s">
        <v>5</v>
      </c>
      <c r="M6" s="11"/>
      <c r="N6" s="83"/>
      <c r="O6" s="78"/>
      <c r="P6" s="78"/>
      <c r="Q6" s="78"/>
      <c r="R6" s="78"/>
      <c r="S6" s="78"/>
      <c r="T6" s="78"/>
      <c r="U6" s="78"/>
      <c r="V6" s="78"/>
    </row>
    <row r="7" spans="1:22" ht="17.100000000000001" customHeight="1">
      <c r="B7" s="25">
        <v>100</v>
      </c>
      <c r="C7" s="26">
        <v>150</v>
      </c>
      <c r="D7" s="47" t="s">
        <v>11</v>
      </c>
      <c r="E7" s="20">
        <f>B7*2+8</f>
        <v>208</v>
      </c>
      <c r="F7" s="6">
        <f>C7+8</f>
        <v>158</v>
      </c>
      <c r="G7" s="6">
        <f>B7*2+8+M7</f>
        <v>214</v>
      </c>
      <c r="H7" s="21">
        <f>C7+8</f>
        <v>158</v>
      </c>
      <c r="I7" s="20">
        <f>B7*2</f>
        <v>200</v>
      </c>
      <c r="J7" s="6">
        <f>C7</f>
        <v>150</v>
      </c>
      <c r="K7" s="6">
        <f>B7*2+M7</f>
        <v>206</v>
      </c>
      <c r="L7" s="21">
        <f>C7</f>
        <v>150</v>
      </c>
      <c r="M7" s="10">
        <f>M5</f>
        <v>6</v>
      </c>
      <c r="N7" s="83"/>
      <c r="O7" s="78"/>
      <c r="P7" s="78"/>
      <c r="Q7" s="78"/>
      <c r="R7" s="78"/>
      <c r="S7" s="78"/>
      <c r="T7" s="78"/>
      <c r="U7" s="78"/>
      <c r="V7" s="78"/>
    </row>
    <row r="8" spans="1:22" ht="17.100000000000001" customHeight="1">
      <c r="B8" s="27">
        <v>150</v>
      </c>
      <c r="C8" s="28">
        <v>100</v>
      </c>
      <c r="D8" s="48" t="s">
        <v>12</v>
      </c>
      <c r="E8" s="14">
        <f t="shared" ref="E8:E16" si="0">B8*2+8</f>
        <v>308</v>
      </c>
      <c r="F8" s="16">
        <f t="shared" ref="F8:F16" si="1">C8+8</f>
        <v>108</v>
      </c>
      <c r="G8" s="16">
        <f t="shared" ref="G8:G16" si="2">B8*2+8+M8</f>
        <v>314</v>
      </c>
      <c r="H8" s="15">
        <f t="shared" ref="H8:H16" si="3">C8+8</f>
        <v>108</v>
      </c>
      <c r="I8" s="14">
        <f t="shared" ref="I8:I16" si="4">B8*2</f>
        <v>300</v>
      </c>
      <c r="J8" s="16">
        <f t="shared" ref="J8:J16" si="5">C8</f>
        <v>100</v>
      </c>
      <c r="K8" s="16">
        <f t="shared" ref="K8:K16" si="6">B8*2+M8</f>
        <v>306</v>
      </c>
      <c r="L8" s="15">
        <f t="shared" ref="L8:L16" si="7">C8</f>
        <v>100</v>
      </c>
      <c r="M8" s="10">
        <f>M7</f>
        <v>6</v>
      </c>
      <c r="N8" s="83"/>
      <c r="O8" s="78"/>
      <c r="P8" s="78"/>
      <c r="Q8" s="78"/>
      <c r="R8" s="78"/>
      <c r="S8" s="78"/>
      <c r="T8" s="78"/>
      <c r="U8" s="78"/>
      <c r="V8" s="78"/>
    </row>
    <row r="9" spans="1:22" ht="17.100000000000001" customHeight="1">
      <c r="B9" s="29">
        <v>150</v>
      </c>
      <c r="C9" s="30">
        <v>150</v>
      </c>
      <c r="D9" s="49"/>
      <c r="E9" s="7">
        <f t="shared" si="0"/>
        <v>308</v>
      </c>
      <c r="F9" s="5">
        <f t="shared" si="1"/>
        <v>158</v>
      </c>
      <c r="G9" s="5">
        <f t="shared" si="2"/>
        <v>314</v>
      </c>
      <c r="H9" s="8">
        <f t="shared" si="3"/>
        <v>158</v>
      </c>
      <c r="I9" s="7">
        <f t="shared" si="4"/>
        <v>300</v>
      </c>
      <c r="J9" s="5">
        <f t="shared" si="5"/>
        <v>150</v>
      </c>
      <c r="K9" s="5">
        <f t="shared" si="6"/>
        <v>306</v>
      </c>
      <c r="L9" s="8">
        <f t="shared" si="7"/>
        <v>150</v>
      </c>
      <c r="M9" s="10">
        <f t="shared" ref="M9:M16" si="8">M8</f>
        <v>6</v>
      </c>
      <c r="N9" s="83"/>
      <c r="O9" s="78"/>
      <c r="P9" s="78"/>
      <c r="Q9" s="78"/>
      <c r="R9" s="78"/>
      <c r="S9" s="78"/>
      <c r="T9" s="78"/>
      <c r="U9" s="78"/>
      <c r="V9" s="78"/>
    </row>
    <row r="10" spans="1:22" ht="17.100000000000001" customHeight="1">
      <c r="B10" s="27">
        <v>150</v>
      </c>
      <c r="C10" s="28">
        <v>200</v>
      </c>
      <c r="D10" s="48" t="s">
        <v>11</v>
      </c>
      <c r="E10" s="14">
        <f t="shared" si="0"/>
        <v>308</v>
      </c>
      <c r="F10" s="16">
        <f t="shared" si="1"/>
        <v>208</v>
      </c>
      <c r="G10" s="16">
        <f t="shared" si="2"/>
        <v>314</v>
      </c>
      <c r="H10" s="15">
        <f t="shared" si="3"/>
        <v>208</v>
      </c>
      <c r="I10" s="14">
        <f t="shared" si="4"/>
        <v>300</v>
      </c>
      <c r="J10" s="16">
        <f t="shared" si="5"/>
        <v>200</v>
      </c>
      <c r="K10" s="16">
        <f t="shared" si="6"/>
        <v>306</v>
      </c>
      <c r="L10" s="15">
        <f t="shared" si="7"/>
        <v>200</v>
      </c>
      <c r="M10" s="10">
        <f t="shared" si="8"/>
        <v>6</v>
      </c>
      <c r="N10" s="83"/>
      <c r="O10" s="78"/>
      <c r="P10" s="78"/>
      <c r="Q10" s="78"/>
      <c r="R10" s="78"/>
      <c r="S10" s="78"/>
      <c r="T10" s="78"/>
      <c r="U10" s="78"/>
      <c r="V10" s="78"/>
    </row>
    <row r="11" spans="1:22" ht="17.100000000000001" customHeight="1">
      <c r="B11" s="29">
        <v>200</v>
      </c>
      <c r="C11" s="30">
        <v>150</v>
      </c>
      <c r="D11" s="49" t="s">
        <v>12</v>
      </c>
      <c r="E11" s="7">
        <f t="shared" si="0"/>
        <v>408</v>
      </c>
      <c r="F11" s="5">
        <f t="shared" si="1"/>
        <v>158</v>
      </c>
      <c r="G11" s="5">
        <f t="shared" si="2"/>
        <v>414</v>
      </c>
      <c r="H11" s="8">
        <f t="shared" si="3"/>
        <v>158</v>
      </c>
      <c r="I11" s="7">
        <f t="shared" si="4"/>
        <v>400</v>
      </c>
      <c r="J11" s="5">
        <f t="shared" si="5"/>
        <v>150</v>
      </c>
      <c r="K11" s="5">
        <f t="shared" si="6"/>
        <v>406</v>
      </c>
      <c r="L11" s="8">
        <f t="shared" si="7"/>
        <v>150</v>
      </c>
      <c r="M11" s="10">
        <f t="shared" si="8"/>
        <v>6</v>
      </c>
      <c r="N11" s="83"/>
      <c r="O11" s="78"/>
      <c r="P11" s="78"/>
      <c r="Q11" s="78"/>
      <c r="R11" s="78"/>
      <c r="S11" s="78"/>
      <c r="T11" s="78"/>
      <c r="U11" s="78"/>
      <c r="V11" s="78"/>
    </row>
    <row r="12" spans="1:22" ht="17.100000000000001" customHeight="1">
      <c r="B12" s="27">
        <v>200</v>
      </c>
      <c r="C12" s="28">
        <v>200</v>
      </c>
      <c r="D12" s="48"/>
      <c r="E12" s="14">
        <f t="shared" si="0"/>
        <v>408</v>
      </c>
      <c r="F12" s="16">
        <f t="shared" si="1"/>
        <v>208</v>
      </c>
      <c r="G12" s="16">
        <f t="shared" si="2"/>
        <v>414</v>
      </c>
      <c r="H12" s="15">
        <f t="shared" si="3"/>
        <v>208</v>
      </c>
      <c r="I12" s="14">
        <f t="shared" si="4"/>
        <v>400</v>
      </c>
      <c r="J12" s="16">
        <f t="shared" si="5"/>
        <v>200</v>
      </c>
      <c r="K12" s="16">
        <f t="shared" si="6"/>
        <v>406</v>
      </c>
      <c r="L12" s="15">
        <f t="shared" si="7"/>
        <v>200</v>
      </c>
      <c r="M12" s="10">
        <f t="shared" si="8"/>
        <v>6</v>
      </c>
      <c r="N12" s="83"/>
      <c r="O12" s="78"/>
      <c r="P12" s="78"/>
      <c r="Q12" s="78"/>
      <c r="R12" s="78"/>
      <c r="S12" s="78"/>
      <c r="T12" s="78"/>
      <c r="U12" s="78"/>
      <c r="V12" s="78"/>
    </row>
    <row r="13" spans="1:22" ht="17.100000000000001" customHeight="1">
      <c r="B13" s="29">
        <v>200</v>
      </c>
      <c r="C13" s="30">
        <v>280</v>
      </c>
      <c r="D13" s="49" t="s">
        <v>11</v>
      </c>
      <c r="E13" s="7">
        <f t="shared" si="0"/>
        <v>408</v>
      </c>
      <c r="F13" s="5">
        <f t="shared" si="1"/>
        <v>288</v>
      </c>
      <c r="G13" s="5">
        <f t="shared" si="2"/>
        <v>414</v>
      </c>
      <c r="H13" s="8">
        <f t="shared" si="3"/>
        <v>288</v>
      </c>
      <c r="I13" s="7">
        <f t="shared" si="4"/>
        <v>400</v>
      </c>
      <c r="J13" s="5">
        <f t="shared" si="5"/>
        <v>280</v>
      </c>
      <c r="K13" s="5">
        <f t="shared" si="6"/>
        <v>406</v>
      </c>
      <c r="L13" s="8">
        <f t="shared" si="7"/>
        <v>280</v>
      </c>
      <c r="M13" s="10">
        <f t="shared" si="8"/>
        <v>6</v>
      </c>
      <c r="N13" s="83"/>
      <c r="O13" s="78"/>
      <c r="P13" s="78"/>
      <c r="Q13" s="78"/>
      <c r="R13" s="78"/>
      <c r="S13" s="78"/>
      <c r="T13" s="78"/>
      <c r="U13" s="78"/>
      <c r="V13" s="78"/>
    </row>
    <row r="14" spans="1:22" ht="17.100000000000001" customHeight="1">
      <c r="B14" s="27">
        <v>280</v>
      </c>
      <c r="C14" s="28">
        <v>200</v>
      </c>
      <c r="D14" s="48" t="s">
        <v>12</v>
      </c>
      <c r="E14" s="14">
        <f t="shared" si="0"/>
        <v>568</v>
      </c>
      <c r="F14" s="16">
        <f t="shared" si="1"/>
        <v>208</v>
      </c>
      <c r="G14" s="16">
        <f t="shared" si="2"/>
        <v>574</v>
      </c>
      <c r="H14" s="15">
        <f t="shared" si="3"/>
        <v>208</v>
      </c>
      <c r="I14" s="14">
        <f t="shared" si="4"/>
        <v>560</v>
      </c>
      <c r="J14" s="16">
        <f t="shared" si="5"/>
        <v>200</v>
      </c>
      <c r="K14" s="16">
        <f t="shared" si="6"/>
        <v>566</v>
      </c>
      <c r="L14" s="15">
        <f t="shared" si="7"/>
        <v>200</v>
      </c>
      <c r="M14" s="10">
        <f t="shared" si="8"/>
        <v>6</v>
      </c>
      <c r="N14" s="83"/>
      <c r="O14" s="78"/>
      <c r="P14" s="78"/>
      <c r="Q14" s="78"/>
      <c r="R14" s="78"/>
      <c r="S14" s="78"/>
      <c r="T14" s="78"/>
      <c r="U14" s="78"/>
      <c r="V14" s="78"/>
    </row>
    <row r="15" spans="1:22" ht="17.100000000000001" customHeight="1">
      <c r="B15" s="29">
        <v>280</v>
      </c>
      <c r="C15" s="30">
        <v>280</v>
      </c>
      <c r="D15" s="49"/>
      <c r="E15" s="7">
        <f t="shared" si="0"/>
        <v>568</v>
      </c>
      <c r="F15" s="5">
        <f t="shared" si="1"/>
        <v>288</v>
      </c>
      <c r="G15" s="5">
        <f t="shared" si="2"/>
        <v>574</v>
      </c>
      <c r="H15" s="8">
        <f t="shared" si="3"/>
        <v>288</v>
      </c>
      <c r="I15" s="7">
        <f t="shared" si="4"/>
        <v>560</v>
      </c>
      <c r="J15" s="5">
        <f t="shared" si="5"/>
        <v>280</v>
      </c>
      <c r="K15" s="5">
        <f t="shared" si="6"/>
        <v>566</v>
      </c>
      <c r="L15" s="8">
        <f t="shared" si="7"/>
        <v>280</v>
      </c>
      <c r="M15" s="10">
        <f t="shared" si="8"/>
        <v>6</v>
      </c>
      <c r="N15" s="83"/>
      <c r="O15" s="78"/>
      <c r="P15" s="78"/>
      <c r="Q15" s="78"/>
      <c r="R15" s="78"/>
      <c r="S15" s="78"/>
      <c r="T15" s="78"/>
      <c r="U15" s="78"/>
      <c r="V15" s="78"/>
    </row>
    <row r="16" spans="1:22" ht="17.100000000000001" customHeight="1" thickBot="1">
      <c r="B16" s="31">
        <v>300</v>
      </c>
      <c r="C16" s="32">
        <v>300</v>
      </c>
      <c r="D16" s="50"/>
      <c r="E16" s="17">
        <f t="shared" si="0"/>
        <v>608</v>
      </c>
      <c r="F16" s="19">
        <f t="shared" si="1"/>
        <v>308</v>
      </c>
      <c r="G16" s="19">
        <f t="shared" si="2"/>
        <v>614</v>
      </c>
      <c r="H16" s="18">
        <f t="shared" si="3"/>
        <v>308</v>
      </c>
      <c r="I16" s="17">
        <f t="shared" si="4"/>
        <v>600</v>
      </c>
      <c r="J16" s="19">
        <f t="shared" si="5"/>
        <v>300</v>
      </c>
      <c r="K16" s="19">
        <f t="shared" si="6"/>
        <v>606</v>
      </c>
      <c r="L16" s="18">
        <f t="shared" si="7"/>
        <v>300</v>
      </c>
      <c r="M16" s="10">
        <f t="shared" si="8"/>
        <v>6</v>
      </c>
      <c r="N16" s="83"/>
      <c r="O16" s="78"/>
      <c r="P16" s="78"/>
      <c r="Q16" s="78"/>
      <c r="R16" s="78"/>
      <c r="S16" s="78"/>
      <c r="T16" s="78"/>
      <c r="U16" s="78"/>
      <c r="V16" s="78"/>
    </row>
    <row r="17" spans="1:22" ht="10.5" customHeight="1" thickBot="1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2"/>
      <c r="M17" s="11"/>
      <c r="N17" s="83"/>
      <c r="O17" s="78"/>
      <c r="P17" s="78"/>
      <c r="Q17" s="78"/>
      <c r="R17" s="78"/>
      <c r="S17" s="78"/>
      <c r="T17" s="78"/>
      <c r="U17" s="78"/>
      <c r="V17" s="78"/>
    </row>
    <row r="18" spans="1:22" ht="15.75" customHeight="1">
      <c r="B18" s="62" t="s">
        <v>9</v>
      </c>
      <c r="C18" s="63"/>
      <c r="D18" s="76" t="s">
        <v>10</v>
      </c>
      <c r="E18" s="66" t="s">
        <v>7</v>
      </c>
      <c r="F18" s="67"/>
      <c r="G18" s="67"/>
      <c r="H18" s="68"/>
      <c r="I18" s="66" t="s">
        <v>8</v>
      </c>
      <c r="J18" s="67"/>
      <c r="K18" s="67"/>
      <c r="L18" s="68"/>
      <c r="M18" s="12"/>
      <c r="N18" s="89"/>
      <c r="O18" s="78"/>
      <c r="P18" s="78"/>
      <c r="Q18" s="78"/>
      <c r="R18" s="78"/>
      <c r="S18" s="78"/>
      <c r="T18" s="78"/>
      <c r="U18" s="78"/>
      <c r="V18" s="78"/>
    </row>
    <row r="19" spans="1:22" ht="29.25" customHeight="1" thickBot="1">
      <c r="B19" s="64"/>
      <c r="C19" s="65"/>
      <c r="D19" s="77"/>
      <c r="E19" s="64" t="s">
        <v>0</v>
      </c>
      <c r="F19" s="69"/>
      <c r="G19" s="69" t="s">
        <v>1</v>
      </c>
      <c r="H19" s="65"/>
      <c r="I19" s="64" t="s">
        <v>0</v>
      </c>
      <c r="J19" s="69"/>
      <c r="K19" s="69" t="s">
        <v>1</v>
      </c>
      <c r="L19" s="65"/>
      <c r="M19" s="12"/>
      <c r="N19" s="89"/>
      <c r="O19" s="78"/>
      <c r="P19" s="78"/>
      <c r="Q19" s="78"/>
      <c r="R19" s="78"/>
      <c r="S19" s="78"/>
      <c r="T19" s="78"/>
      <c r="U19" s="78"/>
      <c r="V19" s="78"/>
    </row>
    <row r="20" spans="1:22" ht="31.5" customHeight="1" thickBot="1">
      <c r="B20" s="73" t="s">
        <v>3</v>
      </c>
      <c r="C20" s="74"/>
      <c r="D20" s="74"/>
      <c r="E20" s="74"/>
      <c r="F20" s="74"/>
      <c r="G20" s="74"/>
      <c r="H20" s="74"/>
      <c r="I20" s="74"/>
      <c r="J20" s="74"/>
      <c r="K20" s="74"/>
      <c r="L20" s="75"/>
      <c r="M20" s="12"/>
      <c r="N20" s="89"/>
      <c r="O20" s="78"/>
      <c r="P20" s="78"/>
      <c r="Q20" s="78"/>
      <c r="R20" s="78"/>
      <c r="S20" s="78"/>
      <c r="T20" s="78"/>
      <c r="U20" s="78"/>
      <c r="V20" s="78"/>
    </row>
    <row r="21" spans="1:22" ht="15.6" customHeight="1" thickBot="1">
      <c r="B21" s="22" t="s">
        <v>4</v>
      </c>
      <c r="C21" s="24" t="s">
        <v>5</v>
      </c>
      <c r="D21" s="51"/>
      <c r="E21" s="37" t="s">
        <v>4</v>
      </c>
      <c r="F21" s="23" t="s">
        <v>5</v>
      </c>
      <c r="G21" s="23" t="s">
        <v>4</v>
      </c>
      <c r="H21" s="42" t="s">
        <v>5</v>
      </c>
      <c r="I21" s="22" t="s">
        <v>4</v>
      </c>
      <c r="J21" s="23" t="s">
        <v>5</v>
      </c>
      <c r="K21" s="23" t="s">
        <v>4</v>
      </c>
      <c r="L21" s="24" t="s">
        <v>5</v>
      </c>
      <c r="M21" s="12"/>
      <c r="N21" s="89"/>
      <c r="O21" s="78"/>
      <c r="P21" s="78"/>
      <c r="Q21" s="78"/>
      <c r="R21" s="78"/>
      <c r="S21" s="78"/>
      <c r="T21" s="78"/>
      <c r="U21" s="78"/>
      <c r="V21" s="78"/>
    </row>
    <row r="22" spans="1:22" ht="17.100000000000001" customHeight="1">
      <c r="B22" s="25">
        <v>100</v>
      </c>
      <c r="C22" s="26">
        <v>150</v>
      </c>
      <c r="D22" s="52" t="s">
        <v>11</v>
      </c>
      <c r="E22" s="38">
        <f>B22*2+8</f>
        <v>208</v>
      </c>
      <c r="F22" s="6">
        <f>C22+4</f>
        <v>154</v>
      </c>
      <c r="G22" s="6">
        <f>B22*2+16+40+M22</f>
        <v>262</v>
      </c>
      <c r="H22" s="43">
        <f>C22+40</f>
        <v>190</v>
      </c>
      <c r="I22" s="20">
        <f>B22*2</f>
        <v>200</v>
      </c>
      <c r="J22" s="6">
        <f>C22-7</f>
        <v>143</v>
      </c>
      <c r="K22" s="6">
        <f>B22*2+16+30+M22</f>
        <v>252</v>
      </c>
      <c r="L22" s="21">
        <f>C22+30</f>
        <v>180</v>
      </c>
      <c r="M22" s="11">
        <f>M7</f>
        <v>6</v>
      </c>
      <c r="N22" s="83"/>
      <c r="O22" s="78"/>
      <c r="P22" s="78"/>
      <c r="Q22" s="78"/>
      <c r="R22" s="78"/>
      <c r="S22" s="78"/>
      <c r="T22" s="78"/>
      <c r="U22" s="78"/>
      <c r="V22" s="78"/>
    </row>
    <row r="23" spans="1:22" ht="17.100000000000001" customHeight="1">
      <c r="B23" s="27">
        <v>150</v>
      </c>
      <c r="C23" s="28">
        <v>100</v>
      </c>
      <c r="D23" s="53" t="s">
        <v>12</v>
      </c>
      <c r="E23" s="39">
        <f t="shared" ref="E23:E31" si="9">B23*2+8</f>
        <v>308</v>
      </c>
      <c r="F23" s="33">
        <f t="shared" ref="F23:F31" si="10">C23+4</f>
        <v>104</v>
      </c>
      <c r="G23" s="33">
        <f t="shared" ref="G23:G31" si="11">B23*2+16+40+M23</f>
        <v>362</v>
      </c>
      <c r="H23" s="44">
        <f t="shared" ref="H23:H31" si="12">C23+40</f>
        <v>140</v>
      </c>
      <c r="I23" s="14">
        <f t="shared" ref="I23:I31" si="13">B23*2</f>
        <v>300</v>
      </c>
      <c r="J23" s="33">
        <f t="shared" ref="J23:J31" si="14">C23-7</f>
        <v>93</v>
      </c>
      <c r="K23" s="33">
        <f t="shared" ref="K23:K31" si="15">B23*2+16+30+M23</f>
        <v>352</v>
      </c>
      <c r="L23" s="34">
        <f t="shared" ref="L23:L31" si="16">C23+30</f>
        <v>130</v>
      </c>
      <c r="M23" s="11">
        <f t="shared" ref="M23:M31" si="17">M8</f>
        <v>6</v>
      </c>
      <c r="N23" s="83"/>
      <c r="O23" s="78"/>
      <c r="P23" s="78"/>
      <c r="Q23" s="78"/>
      <c r="R23" s="78"/>
      <c r="S23" s="78"/>
      <c r="T23" s="78"/>
      <c r="U23" s="78"/>
      <c r="V23" s="78"/>
    </row>
    <row r="24" spans="1:22" ht="17.100000000000001" customHeight="1">
      <c r="B24" s="29">
        <v>150</v>
      </c>
      <c r="C24" s="30">
        <v>150</v>
      </c>
      <c r="D24" s="54"/>
      <c r="E24" s="40">
        <f t="shared" si="9"/>
        <v>308</v>
      </c>
      <c r="F24" s="6">
        <f t="shared" si="10"/>
        <v>154</v>
      </c>
      <c r="G24" s="6">
        <f t="shared" si="11"/>
        <v>362</v>
      </c>
      <c r="H24" s="43">
        <f t="shared" si="12"/>
        <v>190</v>
      </c>
      <c r="I24" s="7">
        <f t="shared" si="13"/>
        <v>300</v>
      </c>
      <c r="J24" s="6">
        <f t="shared" si="14"/>
        <v>143</v>
      </c>
      <c r="K24" s="6">
        <f t="shared" si="15"/>
        <v>352</v>
      </c>
      <c r="L24" s="21">
        <f t="shared" si="16"/>
        <v>180</v>
      </c>
      <c r="M24" s="11">
        <f t="shared" si="17"/>
        <v>6</v>
      </c>
      <c r="N24" s="83"/>
      <c r="O24" s="78"/>
      <c r="P24" s="78"/>
      <c r="Q24" s="78"/>
      <c r="R24" s="78"/>
      <c r="S24" s="78"/>
      <c r="T24" s="78"/>
      <c r="U24" s="78"/>
      <c r="V24" s="78"/>
    </row>
    <row r="25" spans="1:22" ht="17.100000000000001" customHeight="1">
      <c r="B25" s="27">
        <v>150</v>
      </c>
      <c r="C25" s="28">
        <v>200</v>
      </c>
      <c r="D25" s="53" t="s">
        <v>11</v>
      </c>
      <c r="E25" s="39">
        <f t="shared" si="9"/>
        <v>308</v>
      </c>
      <c r="F25" s="33">
        <f t="shared" si="10"/>
        <v>204</v>
      </c>
      <c r="G25" s="33">
        <f t="shared" si="11"/>
        <v>362</v>
      </c>
      <c r="H25" s="44">
        <f t="shared" si="12"/>
        <v>240</v>
      </c>
      <c r="I25" s="14">
        <f t="shared" si="13"/>
        <v>300</v>
      </c>
      <c r="J25" s="33">
        <f t="shared" si="14"/>
        <v>193</v>
      </c>
      <c r="K25" s="33">
        <f t="shared" si="15"/>
        <v>352</v>
      </c>
      <c r="L25" s="34">
        <f t="shared" si="16"/>
        <v>230</v>
      </c>
      <c r="M25" s="11">
        <f t="shared" si="17"/>
        <v>6</v>
      </c>
      <c r="N25" s="83"/>
      <c r="O25" s="78"/>
      <c r="P25" s="78"/>
      <c r="Q25" s="78"/>
      <c r="R25" s="78"/>
      <c r="S25" s="78"/>
      <c r="T25" s="78"/>
      <c r="U25" s="78"/>
      <c r="V25" s="78"/>
    </row>
    <row r="26" spans="1:22" ht="17.100000000000001" customHeight="1">
      <c r="B26" s="29">
        <v>200</v>
      </c>
      <c r="C26" s="30">
        <v>150</v>
      </c>
      <c r="D26" s="54" t="s">
        <v>12</v>
      </c>
      <c r="E26" s="40">
        <f t="shared" si="9"/>
        <v>408</v>
      </c>
      <c r="F26" s="6">
        <f t="shared" si="10"/>
        <v>154</v>
      </c>
      <c r="G26" s="6">
        <f t="shared" si="11"/>
        <v>462</v>
      </c>
      <c r="H26" s="43">
        <f t="shared" si="12"/>
        <v>190</v>
      </c>
      <c r="I26" s="7">
        <f t="shared" si="13"/>
        <v>400</v>
      </c>
      <c r="J26" s="6">
        <f t="shared" si="14"/>
        <v>143</v>
      </c>
      <c r="K26" s="6">
        <f t="shared" si="15"/>
        <v>452</v>
      </c>
      <c r="L26" s="21">
        <f t="shared" si="16"/>
        <v>180</v>
      </c>
      <c r="M26" s="11">
        <f t="shared" si="17"/>
        <v>6</v>
      </c>
      <c r="N26" s="83"/>
      <c r="O26" s="78"/>
      <c r="P26" s="78"/>
      <c r="Q26" s="78"/>
      <c r="R26" s="78"/>
      <c r="S26" s="78"/>
      <c r="T26" s="78"/>
      <c r="U26" s="78"/>
      <c r="V26" s="78"/>
    </row>
    <row r="27" spans="1:22" ht="17.100000000000001" customHeight="1">
      <c r="B27" s="27">
        <v>200</v>
      </c>
      <c r="C27" s="28">
        <v>200</v>
      </c>
      <c r="D27" s="53"/>
      <c r="E27" s="39">
        <f t="shared" si="9"/>
        <v>408</v>
      </c>
      <c r="F27" s="33">
        <f t="shared" si="10"/>
        <v>204</v>
      </c>
      <c r="G27" s="33">
        <f t="shared" si="11"/>
        <v>462</v>
      </c>
      <c r="H27" s="44">
        <f t="shared" si="12"/>
        <v>240</v>
      </c>
      <c r="I27" s="14">
        <f t="shared" si="13"/>
        <v>400</v>
      </c>
      <c r="J27" s="33">
        <f t="shared" si="14"/>
        <v>193</v>
      </c>
      <c r="K27" s="33">
        <f t="shared" si="15"/>
        <v>452</v>
      </c>
      <c r="L27" s="34">
        <f t="shared" si="16"/>
        <v>230</v>
      </c>
      <c r="M27" s="11">
        <f t="shared" si="17"/>
        <v>6</v>
      </c>
      <c r="N27" s="83"/>
      <c r="O27" s="78"/>
      <c r="P27" s="78"/>
      <c r="Q27" s="78"/>
      <c r="R27" s="78"/>
      <c r="S27" s="78"/>
      <c r="T27" s="78"/>
      <c r="U27" s="78"/>
      <c r="V27" s="78"/>
    </row>
    <row r="28" spans="1:22" ht="17.100000000000001" customHeight="1">
      <c r="B28" s="29">
        <v>200</v>
      </c>
      <c r="C28" s="30">
        <v>280</v>
      </c>
      <c r="D28" s="54" t="s">
        <v>11</v>
      </c>
      <c r="E28" s="40">
        <f t="shared" si="9"/>
        <v>408</v>
      </c>
      <c r="F28" s="6">
        <f t="shared" si="10"/>
        <v>284</v>
      </c>
      <c r="G28" s="6">
        <f t="shared" si="11"/>
        <v>462</v>
      </c>
      <c r="H28" s="43">
        <f t="shared" si="12"/>
        <v>320</v>
      </c>
      <c r="I28" s="7">
        <f t="shared" si="13"/>
        <v>400</v>
      </c>
      <c r="J28" s="6">
        <f t="shared" si="14"/>
        <v>273</v>
      </c>
      <c r="K28" s="6">
        <f t="shared" si="15"/>
        <v>452</v>
      </c>
      <c r="L28" s="21">
        <f t="shared" si="16"/>
        <v>310</v>
      </c>
      <c r="M28" s="11">
        <f t="shared" si="17"/>
        <v>6</v>
      </c>
      <c r="N28" s="83"/>
      <c r="O28" s="78"/>
      <c r="P28" s="78"/>
      <c r="Q28" s="78"/>
      <c r="R28" s="78"/>
      <c r="S28" s="78"/>
      <c r="T28" s="78"/>
      <c r="U28" s="78"/>
      <c r="V28" s="78"/>
    </row>
    <row r="29" spans="1:22" ht="17.100000000000001" customHeight="1">
      <c r="B29" s="27">
        <v>280</v>
      </c>
      <c r="C29" s="28">
        <v>200</v>
      </c>
      <c r="D29" s="53" t="s">
        <v>12</v>
      </c>
      <c r="E29" s="39">
        <f t="shared" si="9"/>
        <v>568</v>
      </c>
      <c r="F29" s="33">
        <f t="shared" si="10"/>
        <v>204</v>
      </c>
      <c r="G29" s="33">
        <f t="shared" si="11"/>
        <v>622</v>
      </c>
      <c r="H29" s="44">
        <f t="shared" si="12"/>
        <v>240</v>
      </c>
      <c r="I29" s="14">
        <f t="shared" si="13"/>
        <v>560</v>
      </c>
      <c r="J29" s="33">
        <f t="shared" si="14"/>
        <v>193</v>
      </c>
      <c r="K29" s="33">
        <f t="shared" si="15"/>
        <v>612</v>
      </c>
      <c r="L29" s="34">
        <f t="shared" si="16"/>
        <v>230</v>
      </c>
      <c r="M29" s="11">
        <f t="shared" si="17"/>
        <v>6</v>
      </c>
      <c r="N29" s="83"/>
      <c r="O29" s="78"/>
      <c r="P29" s="78"/>
      <c r="Q29" s="78"/>
      <c r="R29" s="78"/>
      <c r="S29" s="78"/>
      <c r="T29" s="78"/>
      <c r="U29" s="78"/>
      <c r="V29" s="78"/>
    </row>
    <row r="30" spans="1:22" ht="17.100000000000001" customHeight="1">
      <c r="B30" s="29">
        <v>280</v>
      </c>
      <c r="C30" s="30">
        <v>280</v>
      </c>
      <c r="D30" s="54"/>
      <c r="E30" s="40">
        <f t="shared" si="9"/>
        <v>568</v>
      </c>
      <c r="F30" s="6">
        <f t="shared" si="10"/>
        <v>284</v>
      </c>
      <c r="G30" s="6">
        <f t="shared" si="11"/>
        <v>622</v>
      </c>
      <c r="H30" s="43">
        <f t="shared" si="12"/>
        <v>320</v>
      </c>
      <c r="I30" s="7">
        <f t="shared" si="13"/>
        <v>560</v>
      </c>
      <c r="J30" s="6">
        <f t="shared" si="14"/>
        <v>273</v>
      </c>
      <c r="K30" s="6">
        <f t="shared" si="15"/>
        <v>612</v>
      </c>
      <c r="L30" s="21">
        <f t="shared" si="16"/>
        <v>310</v>
      </c>
      <c r="M30" s="11">
        <f t="shared" si="17"/>
        <v>6</v>
      </c>
      <c r="N30" s="83"/>
      <c r="O30" s="78"/>
      <c r="P30" s="78"/>
      <c r="Q30" s="78"/>
      <c r="R30" s="78"/>
      <c r="S30" s="78"/>
      <c r="T30" s="78"/>
      <c r="U30" s="78"/>
      <c r="V30" s="78"/>
    </row>
    <row r="31" spans="1:22" ht="17.100000000000001" customHeight="1" thickBot="1">
      <c r="B31" s="31">
        <v>300</v>
      </c>
      <c r="C31" s="32">
        <v>300</v>
      </c>
      <c r="D31" s="55"/>
      <c r="E31" s="41">
        <f t="shared" si="9"/>
        <v>608</v>
      </c>
      <c r="F31" s="35">
        <f t="shared" si="10"/>
        <v>304</v>
      </c>
      <c r="G31" s="35">
        <f t="shared" si="11"/>
        <v>662</v>
      </c>
      <c r="H31" s="45">
        <f t="shared" si="12"/>
        <v>340</v>
      </c>
      <c r="I31" s="17">
        <f t="shared" si="13"/>
        <v>600</v>
      </c>
      <c r="J31" s="35">
        <f t="shared" si="14"/>
        <v>293</v>
      </c>
      <c r="K31" s="35">
        <f t="shared" si="15"/>
        <v>652</v>
      </c>
      <c r="L31" s="36">
        <f t="shared" si="16"/>
        <v>330</v>
      </c>
      <c r="M31" s="11">
        <f t="shared" si="17"/>
        <v>6</v>
      </c>
      <c r="N31" s="83"/>
      <c r="O31" s="78"/>
      <c r="P31" s="78"/>
      <c r="Q31" s="78"/>
      <c r="R31" s="78"/>
      <c r="S31" s="78"/>
      <c r="T31" s="78"/>
      <c r="U31" s="78"/>
      <c r="V31" s="78"/>
    </row>
    <row r="32" spans="1:22">
      <c r="A32" s="78"/>
      <c r="B32" s="79"/>
      <c r="C32" s="79"/>
      <c r="D32" s="79"/>
      <c r="E32" s="80"/>
      <c r="F32" s="80"/>
      <c r="G32" s="80"/>
      <c r="H32" s="80"/>
      <c r="I32" s="80"/>
      <c r="J32" s="80"/>
      <c r="K32" s="81"/>
      <c r="L32" s="81"/>
      <c r="M32" s="82"/>
      <c r="N32" s="83"/>
      <c r="O32" s="78"/>
      <c r="P32" s="78"/>
      <c r="Q32" s="78"/>
      <c r="R32" s="78"/>
      <c r="S32" s="78"/>
      <c r="T32" s="78"/>
      <c r="U32" s="78"/>
      <c r="V32" s="78"/>
    </row>
    <row r="33" spans="1:22">
      <c r="A33" s="78"/>
      <c r="B33" s="79"/>
      <c r="C33" s="79"/>
      <c r="D33" s="79"/>
      <c r="E33" s="80"/>
      <c r="F33" s="80"/>
      <c r="G33" s="80"/>
      <c r="H33" s="80"/>
      <c r="I33" s="80"/>
      <c r="J33" s="80"/>
      <c r="K33" s="81"/>
      <c r="L33" s="81"/>
      <c r="M33" s="82"/>
      <c r="N33" s="83"/>
      <c r="O33" s="78"/>
      <c r="P33" s="78"/>
      <c r="Q33" s="78"/>
      <c r="R33" s="78"/>
      <c r="S33" s="78"/>
      <c r="T33" s="78"/>
      <c r="U33" s="78"/>
      <c r="V33" s="78"/>
    </row>
    <row r="34" spans="1:22">
      <c r="A34" s="78"/>
      <c r="B34" s="79"/>
      <c r="C34" s="79"/>
      <c r="D34" s="79"/>
      <c r="E34" s="80"/>
      <c r="F34" s="80"/>
      <c r="G34" s="80"/>
      <c r="H34" s="80"/>
      <c r="I34" s="80"/>
      <c r="J34" s="80"/>
      <c r="K34" s="81"/>
      <c r="L34" s="81"/>
      <c r="M34" s="82"/>
      <c r="N34" s="83"/>
      <c r="O34" s="78"/>
      <c r="P34" s="78"/>
      <c r="Q34" s="78"/>
      <c r="R34" s="78"/>
      <c r="S34" s="78"/>
      <c r="T34" s="78"/>
      <c r="U34" s="78"/>
      <c r="V34" s="78"/>
    </row>
  </sheetData>
  <sheetProtection password="CC71" sheet="1" formatCells="0" formatColumns="0" formatRows="0" insertColumns="0" insertRows="0" insertHyperlinks="0" deleteColumns="0" deleteRows="0" sort="0" autoFilter="0" pivotTables="0"/>
  <mergeCells count="23">
    <mergeCell ref="D18:D19"/>
    <mergeCell ref="B20:L20"/>
    <mergeCell ref="G4:H4"/>
    <mergeCell ref="E4:F4"/>
    <mergeCell ref="B3:C4"/>
    <mergeCell ref="E3:H3"/>
    <mergeCell ref="I4:J4"/>
    <mergeCell ref="P4:T4"/>
    <mergeCell ref="P5:T5"/>
    <mergeCell ref="M3:N4"/>
    <mergeCell ref="M5:N5"/>
    <mergeCell ref="B18:C19"/>
    <mergeCell ref="E18:H18"/>
    <mergeCell ref="I18:L18"/>
    <mergeCell ref="E19:F19"/>
    <mergeCell ref="G19:H19"/>
    <mergeCell ref="I19:J19"/>
    <mergeCell ref="K19:L19"/>
    <mergeCell ref="B17:L17"/>
    <mergeCell ref="K4:L4"/>
    <mergeCell ref="I3:L3"/>
    <mergeCell ref="B5:L5"/>
    <mergeCell ref="D3:D4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Roman,Обычный"&amp;12&amp;A</oddHeader>
    <oddFooter>&amp;C&amp;"Times New Roman,Обычный"&amp;12Страница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1339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2</cp:revision>
  <dcterms:created xsi:type="dcterms:W3CDTF">2014-11-26T16:59:34Z</dcterms:created>
  <dcterms:modified xsi:type="dcterms:W3CDTF">2015-03-05T14:19:19Z</dcterms:modified>
  <dc:language>ru-RU</dc:language>
</cp:coreProperties>
</file>